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820" activeTab="0"/>
  </bookViews>
  <sheets>
    <sheet name="Sheet1" sheetId="1" r:id="rId1"/>
  </sheets>
  <definedNames>
    <definedName name="_xlnm.Print_Area" localSheetId="0">'Sheet1'!$A$1:$Q$24</definedName>
    <definedName name="_xlnm.Print_Titles" localSheetId="0">'Sheet1'!$A:$D,'Sheet1'!$1:$2</definedName>
  </definedNames>
  <calcPr fullCalcOnLoad="1"/>
</workbook>
</file>

<file path=xl/sharedStrings.xml><?xml version="1.0" encoding="utf-8"?>
<sst xmlns="http://schemas.openxmlformats.org/spreadsheetml/2006/main" count="96" uniqueCount="58">
  <si>
    <t>Line #</t>
  </si>
  <si>
    <t>Unit Price</t>
  </si>
  <si>
    <t>Qty</t>
  </si>
  <si>
    <t>UOM</t>
  </si>
  <si>
    <t>Description</t>
  </si>
  <si>
    <t>Comments</t>
  </si>
  <si>
    <t>EA</t>
  </si>
  <si>
    <t>GatesAir Inc.</t>
  </si>
  <si>
    <t>Make and Model Bidding</t>
  </si>
  <si>
    <t>GatesAir UAXTE-50</t>
  </si>
  <si>
    <t>FLUA-00125-6AT</t>
  </si>
  <si>
    <t>GatesAir UAXTE-DD</t>
  </si>
  <si>
    <t>GatesAir 9810126306G</t>
  </si>
  <si>
    <t>Hitachi Kokusai Electric Comark LLC</t>
  </si>
  <si>
    <t>Comark EC702MP 225 watts 1.0, 200 watts 3.0</t>
  </si>
  <si>
    <t>Pallet PN MOD 40160; works on all ch</t>
  </si>
  <si>
    <t>Rohde &amp; Schwarz</t>
  </si>
  <si>
    <t>TLU9-50W</t>
  </si>
  <si>
    <t>Dielectric UT6E7F-1.5K</t>
  </si>
  <si>
    <t>NET Displaced TV Translators (3 Transmitters)</t>
  </si>
  <si>
    <t>50W UHF TRANSMITTER CHANNEL 27</t>
  </si>
  <si>
    <t>MASK FILTER, CHANNEL 27</t>
  </si>
  <si>
    <t>600W UHF TRANSMITTER CHANNEL 31</t>
  </si>
  <si>
    <t>MASK FILTER, CHANNEL 31</t>
  </si>
  <si>
    <t>1400W UHF TRANSMITTER CHANNEL 21</t>
  </si>
  <si>
    <t>DUAL EXCITER CONFIGURATION CHANNEL 21</t>
  </si>
  <si>
    <t>SHELF SPARE PA MODULE OPTION CHANNEL 21</t>
  </si>
  <si>
    <t>GatesAir UAXTE-3P-C</t>
  </si>
  <si>
    <t>GatesAir UAXTE-3R37</t>
  </si>
  <si>
    <t>BPF-6-U-250 filter 6 pole UHF</t>
  </si>
  <si>
    <t>Comark EC710MP 1300 watts 1.0, 1300 watts 3.0</t>
  </si>
  <si>
    <t>BPF-6-U-1500 filter 6 pole UHF</t>
  </si>
  <si>
    <t>Comark EC701HP-BB2 1300 watts 1.0, 1100 watts 3.0</t>
  </si>
  <si>
    <t>Comark Exact V2 Exciter</t>
  </si>
  <si>
    <t>Comark MOD40160 Pallet Module</t>
  </si>
  <si>
    <t>Comark EC702HP-BB2 2600 watts 1.0, 2200 watts 3.0</t>
  </si>
  <si>
    <t>Dielectric UT6E2F-50-ATSC 50W</t>
  </si>
  <si>
    <t>TMU9-1</t>
  </si>
  <si>
    <t>Dielectric UT6E4F-600-ATSC</t>
  </si>
  <si>
    <t>TMU9evo-4</t>
  </si>
  <si>
    <t>TCE901</t>
  </si>
  <si>
    <t>Lines 2, 4, and 6 Unit Price Includes directional coupler and connection cable</t>
  </si>
  <si>
    <t>MASK FILTER, CHANNEL 21</t>
  </si>
  <si>
    <t>SHELF SPARE PA MODULE OPTION CHANNEL 33</t>
  </si>
  <si>
    <t xml:space="preserve">Note: We were uncertain if 1300 watts would be sufficient for this channel, so we have offered the next size transmitter up as an option
Comark has two options available for amplifier spares. One is a Pallet Module used in the base bid, the 2nd is the below optional complete amplifier drawer - both can be used on all channels. </t>
  </si>
  <si>
    <t>FLUA-00625-6AT</t>
  </si>
  <si>
    <t>FLUA-02500-6AT</t>
  </si>
  <si>
    <t>Option</t>
  </si>
  <si>
    <t>Total</t>
  </si>
  <si>
    <t>Extended Price</t>
  </si>
  <si>
    <t>NET TV Translators</t>
  </si>
  <si>
    <t>Total 6078</t>
  </si>
  <si>
    <t>Total 6079</t>
  </si>
  <si>
    <t>Grand Total</t>
  </si>
  <si>
    <t>NET Discount for Both 6078 &amp; 6079</t>
  </si>
  <si>
    <t>Net Total to NETV</t>
  </si>
  <si>
    <t>Hitachi Kokusai Electric Comark LLC
Additional System Discount</t>
  </si>
  <si>
    <t>Hitachi Kokusai Electric Comark LLC
Alternate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</si>
</sst>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0"/>
      <name val="Arial"/>
      <family val="0"/>
    </font>
    <font>
      <b/>
      <sz val="10"/>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4">
    <xf numFmtId="0" fontId="0" fillId="0" borderId="0" xfId="0"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44" fontId="0" fillId="0" borderId="10" xfId="0" applyNumberFormat="1" applyBorder="1" applyAlignment="1">
      <alignment horizontal="center" vertical="center" wrapText="1"/>
    </xf>
    <xf numFmtId="0" fontId="0" fillId="0" borderId="0" xfId="0" applyBorder="1" applyAlignment="1">
      <alignment horizontal="center" vertical="center" wrapText="1"/>
    </xf>
    <xf numFmtId="44" fontId="0" fillId="0" borderId="0" xfId="0" applyNumberFormat="1" applyBorder="1" applyAlignment="1">
      <alignment horizontal="center" vertical="center" wrapText="1"/>
    </xf>
    <xf numFmtId="44" fontId="1" fillId="0" borderId="0" xfId="0" applyNumberFormat="1" applyFont="1" applyBorder="1" applyAlignment="1">
      <alignment horizontal="center" vertical="center" wrapText="1"/>
    </xf>
    <xf numFmtId="0" fontId="0" fillId="0" borderId="0" xfId="0" applyAlignment="1">
      <alignment horizontal="left" vertical="center" wrapText="1"/>
    </xf>
    <xf numFmtId="44" fontId="0" fillId="0" borderId="0" xfId="0" applyNumberFormat="1" applyAlignment="1">
      <alignment horizontal="center" vertical="center" wrapText="1"/>
    </xf>
    <xf numFmtId="0" fontId="3" fillId="0" borderId="10" xfId="0" applyFont="1" applyBorder="1" applyAlignment="1">
      <alignment horizontal="left" vertical="top" wrapText="1"/>
    </xf>
    <xf numFmtId="49" fontId="0" fillId="0" borderId="0" xfId="0" applyNumberForma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44" fontId="0" fillId="0" borderId="10" xfId="0" applyNumberFormat="1" applyFont="1" applyBorder="1" applyAlignment="1">
      <alignment horizontal="center" vertical="center" wrapText="1"/>
    </xf>
    <xf numFmtId="44" fontId="0" fillId="0" borderId="10" xfId="0" applyNumberFormat="1" applyFont="1" applyBorder="1" applyAlignment="1">
      <alignment vertical="center" wrapText="1"/>
    </xf>
    <xf numFmtId="49"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top" wrapText="1"/>
    </xf>
    <xf numFmtId="49" fontId="0" fillId="0" borderId="10" xfId="0" applyNumberFormat="1" applyBorder="1" applyAlignment="1">
      <alignment horizontal="center" vertical="center" wrapText="1"/>
    </xf>
    <xf numFmtId="0" fontId="0" fillId="0" borderId="10" xfId="0" applyFont="1" applyBorder="1" applyAlignment="1">
      <alignment horizontal="center" vertical="center" wrapText="1"/>
    </xf>
    <xf numFmtId="44" fontId="0" fillId="0" borderId="10" xfId="0" applyNumberFormat="1" applyBorder="1" applyAlignment="1">
      <alignment horizontal="center" vertical="center" wrapText="1"/>
    </xf>
    <xf numFmtId="0" fontId="0" fillId="0" borderId="10" xfId="0" applyBorder="1" applyAlignment="1">
      <alignment horizontal="center" vertical="center" textRotation="90"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49" fontId="0" fillId="0" borderId="0" xfId="0" applyNumberFormat="1" applyBorder="1" applyAlignment="1">
      <alignment horizontal="center" vertical="center" wrapText="1"/>
    </xf>
    <xf numFmtId="0" fontId="0" fillId="0" borderId="0"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44" fontId="0" fillId="0" borderId="10" xfId="0" applyNumberFormat="1" applyFont="1" applyBorder="1" applyAlignment="1">
      <alignment horizontal="center" vertical="center" textRotation="90" wrapText="1"/>
    </xf>
    <xf numFmtId="44" fontId="0" fillId="0" borderId="10" xfId="0" applyNumberFormat="1" applyFont="1" applyBorder="1" applyAlignment="1">
      <alignment horizontal="center" vertical="center" wrapText="1"/>
    </xf>
    <xf numFmtId="49" fontId="0" fillId="0" borderId="19" xfId="0" applyNumberFormat="1" applyFont="1" applyBorder="1" applyAlignment="1">
      <alignment horizontal="center" vertical="top" wrapText="1"/>
    </xf>
    <xf numFmtId="49" fontId="0" fillId="0" borderId="20" xfId="0" applyNumberFormat="1" applyFont="1" applyBorder="1" applyAlignment="1">
      <alignment horizontal="center" vertical="top" wrapText="1"/>
    </xf>
    <xf numFmtId="49" fontId="0" fillId="0" borderId="21" xfId="0" applyNumberFormat="1" applyFont="1" applyBorder="1" applyAlignment="1">
      <alignment horizontal="center" vertical="top" wrapText="1"/>
    </xf>
    <xf numFmtId="44" fontId="0" fillId="0" borderId="19" xfId="0" applyNumberFormat="1" applyFont="1" applyBorder="1" applyAlignment="1">
      <alignment horizontal="center" vertical="center" wrapText="1"/>
    </xf>
    <xf numFmtId="44" fontId="0" fillId="0" borderId="20" xfId="0" applyNumberFormat="1" applyFont="1" applyBorder="1" applyAlignment="1">
      <alignment horizontal="center" vertical="center" wrapText="1"/>
    </xf>
    <xf numFmtId="44" fontId="0" fillId="0" borderId="21"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5534"/>
  <sheetViews>
    <sheetView tabSelected="1" workbookViewId="0" topLeftCell="F1">
      <selection activeCell="O8" sqref="O8:O9"/>
    </sheetView>
  </sheetViews>
  <sheetFormatPr defaultColWidth="9.140625" defaultRowHeight="12.75"/>
  <cols>
    <col min="1" max="1" width="3.28125" style="1" bestFit="1" customWidth="1"/>
    <col min="2" max="2" width="49.00390625" style="1" customWidth="1"/>
    <col min="3" max="3" width="5.00390625" style="1" bestFit="1" customWidth="1"/>
    <col min="4" max="4" width="9.421875" style="1" customWidth="1"/>
    <col min="5" max="5" width="27.140625" style="8" customWidth="1"/>
    <col min="6" max="6" width="17.140625" style="8" customWidth="1"/>
    <col min="7" max="7" width="27.140625" style="8" customWidth="1"/>
    <col min="8" max="8" width="18.8515625" style="8" customWidth="1"/>
    <col min="9" max="9" width="27.140625" style="8" customWidth="1"/>
    <col min="10" max="10" width="19.28125" style="8" customWidth="1"/>
    <col min="11" max="11" width="4.28125" style="8" customWidth="1"/>
    <col min="12" max="12" width="17.140625" style="8" customWidth="1"/>
    <col min="13" max="13" width="4.57421875" style="8" bestFit="1" customWidth="1"/>
    <col min="14" max="14" width="5.8515625" style="8" bestFit="1" customWidth="1"/>
    <col min="15" max="15" width="17.140625" style="8" customWidth="1"/>
    <col min="16" max="16" width="27.140625" style="8" customWidth="1"/>
    <col min="17" max="17" width="17.140625" style="8" customWidth="1"/>
    <col min="18" max="18" width="7.421875" style="1" customWidth="1"/>
    <col min="19" max="19" width="11.28125" style="1" bestFit="1" customWidth="1"/>
    <col min="20" max="20" width="8.00390625" style="1" customWidth="1"/>
    <col min="21" max="21" width="11.28125" style="1" bestFit="1" customWidth="1"/>
    <col min="22" max="22" width="7.57421875" style="1" customWidth="1"/>
    <col min="23" max="23" width="11.28125" style="1" bestFit="1" customWidth="1"/>
    <col min="24" max="16384" width="9.140625" style="1" customWidth="1"/>
  </cols>
  <sheetData>
    <row r="1" spans="1:23" ht="27.75" customHeight="1">
      <c r="A1" s="20" t="s">
        <v>0</v>
      </c>
      <c r="B1" s="18" t="s">
        <v>19</v>
      </c>
      <c r="C1" s="23"/>
      <c r="D1" s="23"/>
      <c r="E1" s="24" t="s">
        <v>7</v>
      </c>
      <c r="F1" s="24"/>
      <c r="G1" s="18" t="s">
        <v>13</v>
      </c>
      <c r="H1" s="18"/>
      <c r="I1" s="18" t="s">
        <v>57</v>
      </c>
      <c r="J1" s="18"/>
      <c r="K1" s="11"/>
      <c r="L1" s="18" t="s">
        <v>56</v>
      </c>
      <c r="M1" s="18"/>
      <c r="N1" s="18"/>
      <c r="O1" s="18"/>
      <c r="P1" s="18" t="s">
        <v>16</v>
      </c>
      <c r="Q1" s="18"/>
      <c r="R1" s="26"/>
      <c r="S1" s="26"/>
      <c r="T1" s="26"/>
      <c r="U1" s="26"/>
      <c r="V1" s="26"/>
      <c r="W1" s="26"/>
    </row>
    <row r="2" spans="1:23" ht="27" customHeight="1">
      <c r="A2" s="20"/>
      <c r="B2" s="2" t="s">
        <v>4</v>
      </c>
      <c r="C2" s="2" t="s">
        <v>2</v>
      </c>
      <c r="D2" s="2" t="s">
        <v>3</v>
      </c>
      <c r="E2" s="3" t="s">
        <v>1</v>
      </c>
      <c r="F2" s="13" t="s">
        <v>49</v>
      </c>
      <c r="G2" s="3" t="s">
        <v>1</v>
      </c>
      <c r="H2" s="13" t="s">
        <v>49</v>
      </c>
      <c r="I2" s="13" t="s">
        <v>1</v>
      </c>
      <c r="J2" s="13" t="s">
        <v>49</v>
      </c>
      <c r="K2" s="36" t="s">
        <v>0</v>
      </c>
      <c r="L2" s="37" t="s">
        <v>50</v>
      </c>
      <c r="M2" s="37"/>
      <c r="N2" s="37"/>
      <c r="O2" s="13"/>
      <c r="P2" s="3" t="s">
        <v>1</v>
      </c>
      <c r="Q2" s="13" t="s">
        <v>49</v>
      </c>
      <c r="R2" s="4"/>
      <c r="S2" s="4"/>
      <c r="T2" s="4"/>
      <c r="U2" s="4"/>
      <c r="V2" s="4"/>
      <c r="W2" s="4"/>
    </row>
    <row r="3" spans="1:23" ht="12.75">
      <c r="A3" s="23">
        <v>1</v>
      </c>
      <c r="B3" s="9" t="s">
        <v>20</v>
      </c>
      <c r="C3" s="2">
        <v>1</v>
      </c>
      <c r="D3" s="2" t="s">
        <v>6</v>
      </c>
      <c r="E3" s="3">
        <v>7840</v>
      </c>
      <c r="F3" s="3">
        <f>C3*E3</f>
        <v>7840</v>
      </c>
      <c r="G3" s="3">
        <v>16925</v>
      </c>
      <c r="H3" s="3">
        <f>C3*G3</f>
        <v>16925</v>
      </c>
      <c r="I3" s="3">
        <v>16925</v>
      </c>
      <c r="J3" s="3">
        <f>I3*C3</f>
        <v>16925</v>
      </c>
      <c r="K3" s="36"/>
      <c r="L3" s="13" t="s">
        <v>4</v>
      </c>
      <c r="M3" s="13" t="s">
        <v>2</v>
      </c>
      <c r="N3" s="14" t="s">
        <v>3</v>
      </c>
      <c r="O3" s="13" t="s">
        <v>1</v>
      </c>
      <c r="P3" s="3">
        <v>6358.31</v>
      </c>
      <c r="Q3" s="3">
        <v>6358.31</v>
      </c>
      <c r="R3" s="4"/>
      <c r="S3" s="5"/>
      <c r="T3" s="4"/>
      <c r="U3" s="5"/>
      <c r="V3" s="4"/>
      <c r="W3" s="5"/>
    </row>
    <row r="4" spans="1:23" ht="12.75">
      <c r="A4" s="23"/>
      <c r="B4" s="21" t="s">
        <v>8</v>
      </c>
      <c r="C4" s="22"/>
      <c r="D4" s="22"/>
      <c r="E4" s="18" t="s">
        <v>9</v>
      </c>
      <c r="F4" s="18"/>
      <c r="G4" s="18" t="s">
        <v>14</v>
      </c>
      <c r="H4" s="18"/>
      <c r="I4" s="18" t="s">
        <v>14</v>
      </c>
      <c r="J4" s="18"/>
      <c r="K4" s="18">
        <v>1</v>
      </c>
      <c r="L4" s="18" t="s">
        <v>51</v>
      </c>
      <c r="M4" s="18">
        <v>1</v>
      </c>
      <c r="N4" s="18" t="s">
        <v>6</v>
      </c>
      <c r="O4" s="37">
        <v>206425</v>
      </c>
      <c r="P4" s="18" t="s">
        <v>17</v>
      </c>
      <c r="Q4" s="18"/>
      <c r="R4" s="4"/>
      <c r="S4" s="5"/>
      <c r="T4" s="4"/>
      <c r="U4" s="5"/>
      <c r="V4" s="4"/>
      <c r="W4" s="5"/>
    </row>
    <row r="5" spans="1:23" ht="12.75">
      <c r="A5" s="23">
        <v>2</v>
      </c>
      <c r="B5" s="9" t="s">
        <v>21</v>
      </c>
      <c r="C5" s="2">
        <v>1</v>
      </c>
      <c r="D5" s="2" t="s">
        <v>6</v>
      </c>
      <c r="E5" s="3">
        <v>1078</v>
      </c>
      <c r="F5" s="3">
        <f>C5*E5</f>
        <v>1078</v>
      </c>
      <c r="G5" s="3">
        <v>1150</v>
      </c>
      <c r="H5" s="3">
        <f aca="true" t="shared" si="0" ref="H5:H19">C5*G5</f>
        <v>1150</v>
      </c>
      <c r="I5" s="3">
        <v>1150</v>
      </c>
      <c r="J5" s="3">
        <v>1150</v>
      </c>
      <c r="K5" s="18"/>
      <c r="L5" s="18"/>
      <c r="M5" s="18"/>
      <c r="N5" s="18"/>
      <c r="O5" s="37"/>
      <c r="P5" s="3">
        <v>988.64</v>
      </c>
      <c r="Q5" s="3">
        <v>988.64</v>
      </c>
      <c r="R5" s="4"/>
      <c r="S5" s="5"/>
      <c r="T5" s="4"/>
      <c r="U5" s="5"/>
      <c r="V5" s="4"/>
      <c r="W5" s="5"/>
    </row>
    <row r="6" spans="1:23" ht="12.75">
      <c r="A6" s="23"/>
      <c r="B6" s="21" t="s">
        <v>8</v>
      </c>
      <c r="C6" s="22"/>
      <c r="D6" s="22"/>
      <c r="E6" s="18" t="s">
        <v>10</v>
      </c>
      <c r="F6" s="18"/>
      <c r="G6" s="18" t="s">
        <v>29</v>
      </c>
      <c r="H6" s="18"/>
      <c r="I6" s="18" t="s">
        <v>29</v>
      </c>
      <c r="J6" s="18"/>
      <c r="K6" s="18">
        <v>2</v>
      </c>
      <c r="L6" s="18" t="s">
        <v>52</v>
      </c>
      <c r="M6" s="18">
        <v>1</v>
      </c>
      <c r="N6" s="18" t="s">
        <v>6</v>
      </c>
      <c r="O6" s="37">
        <v>84275</v>
      </c>
      <c r="P6" s="18" t="s">
        <v>36</v>
      </c>
      <c r="Q6" s="18"/>
      <c r="R6" s="4"/>
      <c r="S6" s="5"/>
      <c r="T6" s="4"/>
      <c r="U6" s="5"/>
      <c r="V6" s="4"/>
      <c r="W6" s="5"/>
    </row>
    <row r="7" spans="1:23" ht="12.75">
      <c r="A7" s="23">
        <v>3</v>
      </c>
      <c r="B7" s="9" t="s">
        <v>22</v>
      </c>
      <c r="C7" s="2">
        <v>1</v>
      </c>
      <c r="D7" s="2" t="s">
        <v>6</v>
      </c>
      <c r="E7" s="3">
        <v>15470</v>
      </c>
      <c r="F7" s="3">
        <f>C7*E7</f>
        <v>15470</v>
      </c>
      <c r="G7" s="3">
        <v>23700</v>
      </c>
      <c r="H7" s="3">
        <f t="shared" si="0"/>
        <v>23700</v>
      </c>
      <c r="I7" s="3">
        <v>23700</v>
      </c>
      <c r="J7" s="3">
        <v>23700</v>
      </c>
      <c r="K7" s="18"/>
      <c r="L7" s="18"/>
      <c r="M7" s="18"/>
      <c r="N7" s="18"/>
      <c r="O7" s="37"/>
      <c r="P7" s="3">
        <v>19000</v>
      </c>
      <c r="Q7" s="3">
        <v>19000</v>
      </c>
      <c r="R7" s="4"/>
      <c r="S7" s="5"/>
      <c r="T7" s="4"/>
      <c r="U7" s="5"/>
      <c r="V7" s="4"/>
      <c r="W7" s="5"/>
    </row>
    <row r="8" spans="1:23" ht="12.75">
      <c r="A8" s="23"/>
      <c r="B8" s="21" t="s">
        <v>8</v>
      </c>
      <c r="C8" s="22"/>
      <c r="D8" s="22"/>
      <c r="E8" s="18" t="s">
        <v>27</v>
      </c>
      <c r="F8" s="18"/>
      <c r="G8" s="18" t="s">
        <v>30</v>
      </c>
      <c r="H8" s="18"/>
      <c r="I8" s="18" t="s">
        <v>30</v>
      </c>
      <c r="J8" s="18"/>
      <c r="K8" s="18"/>
      <c r="L8" s="18" t="s">
        <v>53</v>
      </c>
      <c r="M8" s="18"/>
      <c r="N8" s="18"/>
      <c r="O8" s="37">
        <v>290700</v>
      </c>
      <c r="P8" s="18" t="s">
        <v>37</v>
      </c>
      <c r="Q8" s="18"/>
      <c r="R8" s="4"/>
      <c r="S8" s="5"/>
      <c r="T8" s="4"/>
      <c r="U8" s="5"/>
      <c r="V8" s="4"/>
      <c r="W8" s="5"/>
    </row>
    <row r="9" spans="1:23" ht="12.75">
      <c r="A9" s="23">
        <v>4</v>
      </c>
      <c r="B9" s="9" t="s">
        <v>23</v>
      </c>
      <c r="C9" s="2">
        <v>1</v>
      </c>
      <c r="D9" s="2" t="s">
        <v>6</v>
      </c>
      <c r="E9" s="3">
        <v>3177.35</v>
      </c>
      <c r="F9" s="3">
        <f>C9*E9</f>
        <v>3177.35</v>
      </c>
      <c r="G9" s="3">
        <v>2500</v>
      </c>
      <c r="H9" s="3">
        <f t="shared" si="0"/>
        <v>2500</v>
      </c>
      <c r="I9" s="3">
        <v>2500</v>
      </c>
      <c r="J9" s="3">
        <v>2500</v>
      </c>
      <c r="K9" s="18"/>
      <c r="L9" s="18"/>
      <c r="M9" s="18"/>
      <c r="N9" s="18"/>
      <c r="O9" s="37"/>
      <c r="P9" s="3">
        <v>2123.53</v>
      </c>
      <c r="Q9" s="3">
        <v>2123.53</v>
      </c>
      <c r="R9" s="4"/>
      <c r="S9" s="5"/>
      <c r="T9" s="4"/>
      <c r="U9" s="5"/>
      <c r="V9" s="4"/>
      <c r="W9" s="5"/>
    </row>
    <row r="10" spans="1:23" ht="12.75">
      <c r="A10" s="23"/>
      <c r="B10" s="21" t="s">
        <v>8</v>
      </c>
      <c r="C10" s="22"/>
      <c r="D10" s="22"/>
      <c r="E10" s="18" t="s">
        <v>45</v>
      </c>
      <c r="F10" s="18"/>
      <c r="G10" s="18" t="s">
        <v>31</v>
      </c>
      <c r="H10" s="18"/>
      <c r="I10" s="18" t="s">
        <v>31</v>
      </c>
      <c r="J10" s="18"/>
      <c r="K10" s="18"/>
      <c r="L10" s="18" t="s">
        <v>54</v>
      </c>
      <c r="M10" s="18"/>
      <c r="N10" s="18"/>
      <c r="O10" s="37">
        <v>-10000</v>
      </c>
      <c r="P10" s="18" t="s">
        <v>38</v>
      </c>
      <c r="Q10" s="18"/>
      <c r="R10" s="4"/>
      <c r="S10" s="5"/>
      <c r="T10" s="4"/>
      <c r="U10" s="5"/>
      <c r="V10" s="4"/>
      <c r="W10" s="5"/>
    </row>
    <row r="11" spans="1:32" ht="12.75">
      <c r="A11" s="23">
        <v>5</v>
      </c>
      <c r="B11" s="9" t="s">
        <v>24</v>
      </c>
      <c r="C11" s="2">
        <v>1</v>
      </c>
      <c r="D11" s="2" t="s">
        <v>6</v>
      </c>
      <c r="E11" s="3">
        <v>30364</v>
      </c>
      <c r="F11" s="3">
        <f>C11*E11</f>
        <v>30364</v>
      </c>
      <c r="G11" s="3">
        <v>27000</v>
      </c>
      <c r="H11" s="3">
        <f t="shared" si="0"/>
        <v>27000</v>
      </c>
      <c r="I11" s="3"/>
      <c r="J11" s="3"/>
      <c r="K11" s="18"/>
      <c r="L11" s="18"/>
      <c r="M11" s="18"/>
      <c r="N11" s="18"/>
      <c r="O11" s="37"/>
      <c r="P11" s="3">
        <v>32500.04</v>
      </c>
      <c r="Q11" s="3">
        <v>32500.04</v>
      </c>
      <c r="AA11" s="4"/>
      <c r="AB11" s="5"/>
      <c r="AC11" s="4"/>
      <c r="AD11" s="5"/>
      <c r="AE11" s="4"/>
      <c r="AF11" s="5"/>
    </row>
    <row r="12" spans="1:23" ht="12.75">
      <c r="A12" s="23"/>
      <c r="B12" s="21" t="s">
        <v>8</v>
      </c>
      <c r="C12" s="22"/>
      <c r="D12" s="22"/>
      <c r="E12" s="18" t="s">
        <v>28</v>
      </c>
      <c r="F12" s="18"/>
      <c r="G12" s="18" t="s">
        <v>32</v>
      </c>
      <c r="H12" s="18"/>
      <c r="I12" s="18"/>
      <c r="J12" s="18"/>
      <c r="K12" s="18"/>
      <c r="L12" s="18" t="s">
        <v>55</v>
      </c>
      <c r="M12" s="18"/>
      <c r="N12" s="18"/>
      <c r="O12" s="37">
        <v>280700</v>
      </c>
      <c r="P12" s="18" t="s">
        <v>39</v>
      </c>
      <c r="Q12" s="18"/>
      <c r="R12" s="4"/>
      <c r="S12" s="5"/>
      <c r="T12" s="4"/>
      <c r="U12" s="5"/>
      <c r="V12" s="4"/>
      <c r="W12" s="5"/>
    </row>
    <row r="13" spans="1:23" ht="12.75">
      <c r="A13" s="20" t="s">
        <v>47</v>
      </c>
      <c r="B13" s="9" t="s">
        <v>24</v>
      </c>
      <c r="C13" s="2"/>
      <c r="D13" s="2"/>
      <c r="E13" s="3"/>
      <c r="F13" s="3"/>
      <c r="G13" s="3"/>
      <c r="H13" s="3"/>
      <c r="I13" s="3">
        <v>39000</v>
      </c>
      <c r="J13" s="3">
        <v>39000</v>
      </c>
      <c r="K13" s="18"/>
      <c r="L13" s="18"/>
      <c r="M13" s="18"/>
      <c r="N13" s="18"/>
      <c r="O13" s="37"/>
      <c r="P13" s="3"/>
      <c r="Q13" s="3"/>
      <c r="R13" s="4"/>
      <c r="S13" s="5"/>
      <c r="T13" s="4"/>
      <c r="U13" s="5"/>
      <c r="V13" s="4"/>
      <c r="W13" s="5"/>
    </row>
    <row r="14" spans="1:23" ht="24.75" customHeight="1">
      <c r="A14" s="20"/>
      <c r="B14" s="21" t="s">
        <v>8</v>
      </c>
      <c r="C14" s="22"/>
      <c r="D14" s="22"/>
      <c r="E14" s="18"/>
      <c r="F14" s="18"/>
      <c r="G14" s="3"/>
      <c r="H14" s="3"/>
      <c r="I14" s="18" t="s">
        <v>35</v>
      </c>
      <c r="J14" s="18"/>
      <c r="K14" s="27"/>
      <c r="L14" s="28"/>
      <c r="M14" s="28"/>
      <c r="N14" s="28"/>
      <c r="O14" s="29"/>
      <c r="P14" s="18"/>
      <c r="Q14" s="18"/>
      <c r="R14" s="4"/>
      <c r="S14" s="5"/>
      <c r="T14" s="4"/>
      <c r="U14" s="5"/>
      <c r="V14" s="4"/>
      <c r="W14" s="5"/>
    </row>
    <row r="15" spans="1:23" ht="12.75">
      <c r="A15" s="23">
        <v>6</v>
      </c>
      <c r="B15" s="9" t="s">
        <v>42</v>
      </c>
      <c r="C15" s="2">
        <v>1</v>
      </c>
      <c r="D15" s="2" t="s">
        <v>6</v>
      </c>
      <c r="E15" s="3">
        <v>6221.04</v>
      </c>
      <c r="F15" s="3">
        <f>C15*E15</f>
        <v>6221.04</v>
      </c>
      <c r="G15" s="3">
        <v>2800</v>
      </c>
      <c r="H15" s="3">
        <f t="shared" si="0"/>
        <v>2800</v>
      </c>
      <c r="I15" s="3">
        <v>2800</v>
      </c>
      <c r="J15" s="3">
        <v>2800</v>
      </c>
      <c r="K15" s="30"/>
      <c r="L15" s="31"/>
      <c r="M15" s="31"/>
      <c r="N15" s="31"/>
      <c r="O15" s="32"/>
      <c r="P15" s="3">
        <v>3658.82</v>
      </c>
      <c r="Q15" s="3">
        <v>3658.82</v>
      </c>
      <c r="R15" s="4"/>
      <c r="S15" s="5"/>
      <c r="T15" s="4"/>
      <c r="U15" s="5"/>
      <c r="V15" s="4"/>
      <c r="W15" s="5"/>
    </row>
    <row r="16" spans="1:23" ht="12.75">
      <c r="A16" s="23"/>
      <c r="B16" s="21" t="s">
        <v>8</v>
      </c>
      <c r="C16" s="22"/>
      <c r="D16" s="22"/>
      <c r="E16" s="18" t="s">
        <v>46</v>
      </c>
      <c r="F16" s="18"/>
      <c r="G16" s="18" t="s">
        <v>31</v>
      </c>
      <c r="H16" s="18"/>
      <c r="I16" s="18" t="s">
        <v>31</v>
      </c>
      <c r="J16" s="18"/>
      <c r="K16" s="30"/>
      <c r="L16" s="31"/>
      <c r="M16" s="31"/>
      <c r="N16" s="31"/>
      <c r="O16" s="32"/>
      <c r="P16" s="18" t="s">
        <v>18</v>
      </c>
      <c r="Q16" s="18"/>
      <c r="R16" s="4"/>
      <c r="S16" s="5"/>
      <c r="T16" s="4"/>
      <c r="U16" s="5"/>
      <c r="V16" s="4"/>
      <c r="W16" s="5"/>
    </row>
    <row r="17" spans="1:23" ht="12.75">
      <c r="A17" s="23">
        <v>7</v>
      </c>
      <c r="B17" s="9" t="s">
        <v>25</v>
      </c>
      <c r="C17" s="2">
        <v>1</v>
      </c>
      <c r="D17" s="2" t="s">
        <v>6</v>
      </c>
      <c r="E17" s="3">
        <v>9900</v>
      </c>
      <c r="F17" s="3">
        <f>C17*E17</f>
        <v>9900</v>
      </c>
      <c r="G17" s="3">
        <v>9000</v>
      </c>
      <c r="H17" s="3">
        <f t="shared" si="0"/>
        <v>9000</v>
      </c>
      <c r="I17" s="3">
        <v>9000</v>
      </c>
      <c r="J17" s="3">
        <v>9000</v>
      </c>
      <c r="K17" s="30"/>
      <c r="L17" s="31"/>
      <c r="M17" s="31"/>
      <c r="N17" s="31"/>
      <c r="O17" s="32"/>
      <c r="P17" s="3">
        <v>6399.96</v>
      </c>
      <c r="Q17" s="3">
        <v>6399.96</v>
      </c>
      <c r="R17" s="4"/>
      <c r="S17" s="5"/>
      <c r="T17" s="4"/>
      <c r="U17" s="5"/>
      <c r="V17" s="4"/>
      <c r="W17" s="5"/>
    </row>
    <row r="18" spans="1:23" ht="12.75">
      <c r="A18" s="23"/>
      <c r="B18" s="21" t="s">
        <v>8</v>
      </c>
      <c r="C18" s="22"/>
      <c r="D18" s="22"/>
      <c r="E18" s="18" t="s">
        <v>11</v>
      </c>
      <c r="F18" s="18"/>
      <c r="G18" s="18" t="s">
        <v>33</v>
      </c>
      <c r="H18" s="18"/>
      <c r="I18" s="18" t="s">
        <v>33</v>
      </c>
      <c r="J18" s="18"/>
      <c r="K18" s="30"/>
      <c r="L18" s="31"/>
      <c r="M18" s="31"/>
      <c r="N18" s="31"/>
      <c r="O18" s="32"/>
      <c r="P18" s="18" t="s">
        <v>40</v>
      </c>
      <c r="Q18" s="18"/>
      <c r="R18" s="4"/>
      <c r="S18" s="5"/>
      <c r="T18" s="4"/>
      <c r="U18" s="5"/>
      <c r="V18" s="4"/>
      <c r="W18" s="5"/>
    </row>
    <row r="19" spans="1:23" ht="12.75" customHeight="1">
      <c r="A19" s="23">
        <v>8</v>
      </c>
      <c r="B19" s="9" t="s">
        <v>26</v>
      </c>
      <c r="C19" s="2">
        <v>1</v>
      </c>
      <c r="D19" s="2" t="s">
        <v>6</v>
      </c>
      <c r="E19" s="3">
        <v>5100.75</v>
      </c>
      <c r="F19" s="3">
        <f>C19*E19</f>
        <v>5100.75</v>
      </c>
      <c r="G19" s="3">
        <v>1200</v>
      </c>
      <c r="H19" s="3">
        <f t="shared" si="0"/>
        <v>1200</v>
      </c>
      <c r="I19" s="3"/>
      <c r="J19" s="3"/>
      <c r="K19" s="30"/>
      <c r="L19" s="31"/>
      <c r="M19" s="31"/>
      <c r="N19" s="31"/>
      <c r="O19" s="32"/>
      <c r="P19" s="3">
        <v>4543</v>
      </c>
      <c r="Q19" s="3">
        <v>4543</v>
      </c>
      <c r="R19" s="6"/>
      <c r="S19" s="6"/>
      <c r="T19" s="6"/>
      <c r="U19" s="6"/>
      <c r="V19" s="6"/>
      <c r="W19" s="6"/>
    </row>
    <row r="20" spans="1:23" ht="25.5" customHeight="1">
      <c r="A20" s="23"/>
      <c r="B20" s="21" t="s">
        <v>8</v>
      </c>
      <c r="C20" s="22"/>
      <c r="D20" s="22"/>
      <c r="E20" s="18" t="s">
        <v>12</v>
      </c>
      <c r="F20" s="18"/>
      <c r="G20" s="18" t="s">
        <v>34</v>
      </c>
      <c r="H20" s="18"/>
      <c r="I20" s="18"/>
      <c r="J20" s="18"/>
      <c r="K20" s="30"/>
      <c r="L20" s="31"/>
      <c r="M20" s="31"/>
      <c r="N20" s="31"/>
      <c r="O20" s="32"/>
      <c r="P20" s="18"/>
      <c r="Q20" s="18"/>
      <c r="R20" s="25"/>
      <c r="S20" s="25"/>
      <c r="T20" s="25"/>
      <c r="U20" s="25"/>
      <c r="V20" s="25"/>
      <c r="W20" s="25"/>
    </row>
    <row r="21" spans="1:23" ht="12.75" customHeight="1">
      <c r="A21" s="20" t="s">
        <v>47</v>
      </c>
      <c r="B21" s="9" t="s">
        <v>43</v>
      </c>
      <c r="C21" s="2"/>
      <c r="D21" s="2"/>
      <c r="E21" s="3"/>
      <c r="F21" s="3"/>
      <c r="G21" s="3"/>
      <c r="H21" s="3"/>
      <c r="I21" s="3">
        <v>10000</v>
      </c>
      <c r="J21" s="3">
        <v>10000</v>
      </c>
      <c r="K21" s="30"/>
      <c r="L21" s="31"/>
      <c r="M21" s="31"/>
      <c r="N21" s="31"/>
      <c r="O21" s="32"/>
      <c r="P21" s="3"/>
      <c r="Q21" s="3"/>
      <c r="R21" s="25"/>
      <c r="S21" s="25"/>
      <c r="T21" s="25"/>
      <c r="U21" s="25"/>
      <c r="V21" s="25"/>
      <c r="W21" s="25"/>
    </row>
    <row r="22" spans="1:23" ht="25.5" customHeight="1">
      <c r="A22" s="20"/>
      <c r="B22" s="21" t="s">
        <v>8</v>
      </c>
      <c r="C22" s="22"/>
      <c r="D22" s="22"/>
      <c r="E22" s="18"/>
      <c r="F22" s="18"/>
      <c r="G22" s="19"/>
      <c r="H22" s="19"/>
      <c r="I22" s="18" t="s">
        <v>15</v>
      </c>
      <c r="J22" s="18"/>
      <c r="K22" s="33"/>
      <c r="L22" s="34"/>
      <c r="M22" s="34"/>
      <c r="N22" s="34"/>
      <c r="O22" s="35"/>
      <c r="P22" s="12"/>
      <c r="Q22" s="12"/>
      <c r="R22" s="25"/>
      <c r="S22" s="25"/>
      <c r="T22" s="25"/>
      <c r="U22" s="25"/>
      <c r="V22" s="25"/>
      <c r="W22" s="25"/>
    </row>
    <row r="23" spans="1:23" ht="12.75">
      <c r="A23" s="23" t="s">
        <v>48</v>
      </c>
      <c r="B23" s="23"/>
      <c r="C23" s="23"/>
      <c r="D23" s="23"/>
      <c r="E23" s="13"/>
      <c r="F23" s="13">
        <f>SUM(F3,F5,F7,F9,F11,F15,F17,F19)</f>
        <v>79151.14</v>
      </c>
      <c r="G23" s="13"/>
      <c r="H23" s="13">
        <f>SUM(H3,H5,H7,H9,H11,H15,H17,H19)</f>
        <v>84275</v>
      </c>
      <c r="I23" s="13"/>
      <c r="J23" s="13">
        <f>SUM(J3,J5,J7,J9,J13,J15,J17,J19,J21,J11)</f>
        <v>105075</v>
      </c>
      <c r="K23" s="41"/>
      <c r="L23" s="42"/>
      <c r="M23" s="42"/>
      <c r="N23" s="43"/>
      <c r="O23" s="13">
        <v>280700</v>
      </c>
      <c r="P23" s="13"/>
      <c r="Q23" s="13">
        <f>SUM(Q3,Q5,Q7,Q9,Q11,Q15,Q17,Q19)</f>
        <v>75572.3</v>
      </c>
      <c r="R23" s="10"/>
      <c r="S23" s="10"/>
      <c r="T23" s="10"/>
      <c r="U23" s="10"/>
      <c r="V23" s="10"/>
      <c r="W23" s="10"/>
    </row>
    <row r="24" spans="1:18" ht="165.75" customHeight="1">
      <c r="A24" s="23" t="s">
        <v>5</v>
      </c>
      <c r="B24" s="23"/>
      <c r="C24" s="23"/>
      <c r="D24" s="23"/>
      <c r="E24" s="17"/>
      <c r="F24" s="17"/>
      <c r="G24" s="16" t="s">
        <v>44</v>
      </c>
      <c r="H24" s="16"/>
      <c r="I24" s="16"/>
      <c r="J24" s="16"/>
      <c r="K24" s="38"/>
      <c r="L24" s="39"/>
      <c r="M24" s="39"/>
      <c r="N24" s="39"/>
      <c r="O24" s="40"/>
      <c r="P24" s="15" t="s">
        <v>41</v>
      </c>
      <c r="Q24" s="15"/>
      <c r="R24" s="4"/>
    </row>
    <row r="25" ht="12.75" customHeight="1">
      <c r="R25" s="4"/>
    </row>
    <row r="26" spans="16:18" ht="38.25" customHeight="1">
      <c r="P26" s="10"/>
      <c r="Q26" s="10"/>
      <c r="R26" s="4"/>
    </row>
    <row r="40" spans="1:4" ht="12.75">
      <c r="A40" s="7"/>
      <c r="B40" s="7"/>
      <c r="C40" s="7"/>
      <c r="D40" s="7"/>
    </row>
    <row r="65534" ht="12.75">
      <c r="D65534" s="2"/>
    </row>
  </sheetData>
  <sheetProtection/>
  <mergeCells count="113">
    <mergeCell ref="O4:O5"/>
    <mergeCell ref="O6:O7"/>
    <mergeCell ref="O8:O9"/>
    <mergeCell ref="O10:O11"/>
    <mergeCell ref="O12:O13"/>
    <mergeCell ref="K24:O24"/>
    <mergeCell ref="K23:N23"/>
    <mergeCell ref="K8:K9"/>
    <mergeCell ref="K10:K11"/>
    <mergeCell ref="K12:K13"/>
    <mergeCell ref="N6:N7"/>
    <mergeCell ref="N8:N9"/>
    <mergeCell ref="N10:N11"/>
    <mergeCell ref="N12:N13"/>
    <mergeCell ref="L8:L9"/>
    <mergeCell ref="L10:L11"/>
    <mergeCell ref="L12:L13"/>
    <mergeCell ref="M8:M9"/>
    <mergeCell ref="M10:M11"/>
    <mergeCell ref="K14:O22"/>
    <mergeCell ref="K2:K3"/>
    <mergeCell ref="L1:O1"/>
    <mergeCell ref="L2:N2"/>
    <mergeCell ref="L4:L5"/>
    <mergeCell ref="L6:L7"/>
    <mergeCell ref="M4:M5"/>
    <mergeCell ref="M6:M7"/>
    <mergeCell ref="K4:K5"/>
    <mergeCell ref="N4:N5"/>
    <mergeCell ref="K6:K7"/>
    <mergeCell ref="V1:W1"/>
    <mergeCell ref="V20:W20"/>
    <mergeCell ref="V21:W21"/>
    <mergeCell ref="V22:W22"/>
    <mergeCell ref="R1:S1"/>
    <mergeCell ref="R20:S20"/>
    <mergeCell ref="R21:S21"/>
    <mergeCell ref="R22:S22"/>
    <mergeCell ref="T1:U1"/>
    <mergeCell ref="T20:U20"/>
    <mergeCell ref="T22:U22"/>
    <mergeCell ref="A24:D24"/>
    <mergeCell ref="A1:A2"/>
    <mergeCell ref="B1:D1"/>
    <mergeCell ref="A7:A8"/>
    <mergeCell ref="A9:A10"/>
    <mergeCell ref="A13:A14"/>
    <mergeCell ref="B6:D6"/>
    <mergeCell ref="B8:D8"/>
    <mergeCell ref="T21:U21"/>
    <mergeCell ref="B10:D10"/>
    <mergeCell ref="B4:D4"/>
    <mergeCell ref="B16:D16"/>
    <mergeCell ref="B18:D18"/>
    <mergeCell ref="B12:D12"/>
    <mergeCell ref="E12:F12"/>
    <mergeCell ref="I10:J10"/>
    <mergeCell ref="I12:J12"/>
    <mergeCell ref="G12:H12"/>
    <mergeCell ref="A15:A16"/>
    <mergeCell ref="A17:A18"/>
    <mergeCell ref="A3:A4"/>
    <mergeCell ref="A5:A6"/>
    <mergeCell ref="A19:A20"/>
    <mergeCell ref="B20:D20"/>
    <mergeCell ref="A21:A22"/>
    <mergeCell ref="B22:D22"/>
    <mergeCell ref="A11:A12"/>
    <mergeCell ref="B14:D14"/>
    <mergeCell ref="A23:D23"/>
    <mergeCell ref="E1:F1"/>
    <mergeCell ref="E4:F4"/>
    <mergeCell ref="E6:F6"/>
    <mergeCell ref="E8:F8"/>
    <mergeCell ref="E10:F10"/>
    <mergeCell ref="G1:H1"/>
    <mergeCell ref="I1:J1"/>
    <mergeCell ref="P1:Q1"/>
    <mergeCell ref="G4:H4"/>
    <mergeCell ref="G6:H6"/>
    <mergeCell ref="G8:H8"/>
    <mergeCell ref="I4:J4"/>
    <mergeCell ref="I6:J6"/>
    <mergeCell ref="I8:J8"/>
    <mergeCell ref="P4:Q4"/>
    <mergeCell ref="P16:Q16"/>
    <mergeCell ref="G18:H18"/>
    <mergeCell ref="G20:H20"/>
    <mergeCell ref="I22:J22"/>
    <mergeCell ref="G22:H22"/>
    <mergeCell ref="G10:H10"/>
    <mergeCell ref="I14:J14"/>
    <mergeCell ref="G16:H16"/>
    <mergeCell ref="P20:Q20"/>
    <mergeCell ref="M12:M13"/>
    <mergeCell ref="E14:F14"/>
    <mergeCell ref="E16:F16"/>
    <mergeCell ref="E18:F18"/>
    <mergeCell ref="E20:F20"/>
    <mergeCell ref="E22:F22"/>
    <mergeCell ref="I20:J20"/>
    <mergeCell ref="I18:J18"/>
    <mergeCell ref="I16:J16"/>
    <mergeCell ref="P24:Q24"/>
    <mergeCell ref="G24:H24"/>
    <mergeCell ref="I24:J24"/>
    <mergeCell ref="E24:F24"/>
    <mergeCell ref="P6:Q6"/>
    <mergeCell ref="P8:Q8"/>
    <mergeCell ref="P10:Q10"/>
    <mergeCell ref="P12:Q12"/>
    <mergeCell ref="P14:Q14"/>
    <mergeCell ref="P18:Q18"/>
  </mergeCells>
  <printOptions horizontalCentered="1"/>
  <pageMargins left="0.25" right="0.25" top="0.75" bottom="0.5" header="0.25" footer="0.25"/>
  <pageSetup horizontalDpi="600" verticalDpi="600" orientation="landscape" scale="65" r:id="rId1"/>
  <headerFooter alignWithMargins="0">
    <oddHeader xml:space="preserve">&amp;LBuyer:  Julie Dabydeen&amp;C6079 OF BAFO &amp;"Arial,Bold"&amp;KFF0000AMENDED&amp;"Arial,Regular"&amp;K000000
NETV&amp;ROpening Date:  7/30/19 </oddHeader>
    <oddFooter>&amp;CPage &amp;P of &amp;N</oddFooter>
  </headerFooter>
  <colBreaks count="2" manualBreakCount="2">
    <brk id="6" max="23" man="1"/>
    <brk id="15"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Nebraska</dc:creator>
  <cp:keywords/>
  <dc:description/>
  <cp:lastModifiedBy>MarLeigha Loos</cp:lastModifiedBy>
  <cp:lastPrinted>2019-08-14T17:14:38Z</cp:lastPrinted>
  <dcterms:created xsi:type="dcterms:W3CDTF">2005-11-04T18:14:35Z</dcterms:created>
  <dcterms:modified xsi:type="dcterms:W3CDTF">2019-08-14T19:56:30Z</dcterms:modified>
  <cp:category/>
  <cp:version/>
  <cp:contentType/>
  <cp:contentStatus/>
</cp:coreProperties>
</file>